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C49" i="7"/>
  <c r="A15" i="23" l="1"/>
  <c r="A12" i="23"/>
  <c r="A5" i="23"/>
  <c r="A12" i="22" l="1"/>
  <c r="T58" i="15"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R58" i="15"/>
  <c r="S58" i="15"/>
  <c r="U58" i="15"/>
  <c r="V58" i="15"/>
  <c r="W58" i="15"/>
  <c r="X58" i="15"/>
  <c r="Y58" i="15"/>
  <c r="Z58" i="15"/>
  <c r="AA58" i="15"/>
  <c r="I30" i="15"/>
  <c r="J30" i="15"/>
  <c r="K30" i="15"/>
  <c r="L30" i="15"/>
  <c r="M30" i="15"/>
  <c r="N30" i="15"/>
  <c r="O30" i="15"/>
  <c r="P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<sst xmlns="http://schemas.openxmlformats.org/spreadsheetml/2006/main" count="1100" uniqueCount="539">
  <si>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</si>
  <si>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</si>
  <si>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</si>
  <si>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</si>
  <si>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</si>
  <si>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</si>
  <si>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</si>
  <si>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</si>
  <si>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</si>
  <si>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</si>
  <si>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</si>
  <si>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</si>
  <si>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</si>
  <si>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</si>
  <si>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</si>
  <si>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</si>
  <si>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</si>
  <si>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</si>
  <si>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</si>
  <si>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</si>
  <si>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</si>
  <si>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</si>
  <si>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</si>
  <si>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</si>
  <si>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</si>
  <si>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</si>
  <si>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</si>
  <si>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</si>
  <si>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</si>
  <si>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</si>
  <si>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</si>
  <si>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</si>
  <si>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</si>
  <si>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</si>
  <si>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</si>
  <si>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</si>
  <si>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</si>
  <si>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</si>
  <si>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</si>
  <si>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</si>
  <si>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</si>
  <si>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</si>
  <si>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</si>
  <si>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</si>
  <si>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</si>
  <si>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</si>
  <si>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</si>
  <si>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</si>
  <si>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</si>
  <si>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</si>
  <si>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</si>
  <si>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</si>
  <si>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</si>
  <si>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</si>
  <si>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</si>
  <si>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</si>
  <si>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</si>
  <si>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</si>
  <si>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</si>
  <si>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</si>
  <si>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</si>
  <si>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</si>
  <si>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</si>
  <si>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</si>
  <si>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</si>
  <si>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</si>
  <si>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</si>
  <si>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</si>
  <si>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</si>
  <si>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</si>
  <si>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</si>
  <si>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</si>
  <si>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</si>
  <si>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</si>
  <si>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</si>
  <si>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</si>
  <si>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</si>
  <si>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</si>
  <si>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</si>
  <si>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</si>
  <si>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</si>
  <si>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</si>
  <si>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</si>
  <si>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</si>
  <si>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</si>
  <si>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</si>
  <si>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</si>
  <si>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</si>
  <si>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</si>
  <si>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</si>
  <si>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</si>
  <si>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</si>
  <si>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</si>
  <si>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</si>
  <si>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</si>
  <si>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</si>
  <si>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</si>
  <si>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</si>
  <si>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</si>
  <si>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</si>
  <si>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</si>
  <si>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</si>
  <si>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</si>
  <si>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</si>
  <si>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</si>
  <si>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</si>
  <si>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</si>
  <si>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</si>
  <si>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</si>
  <si>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</si>
  <si>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</si>
  <si>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</si>
  <si>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</si>
  <si>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</si>
  <si>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</si>
  <si>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</si>
  <si>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</si>
  <si>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</si>
  <si>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</si>
  <si>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</si>
  <si>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</si>
  <si>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</si>
  <si>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</si>
  <si>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</si>
  <si>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</si>
  <si>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</si>
  <si>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</si>
  <si>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</si>
  <si>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</si>
  <si>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</si>
  <si>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</si>
  <si>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</si>
  <si>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</si>
  <si>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</si>
  <si>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</si>
  <si>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</si>
  <si>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</si>
  <si>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</si>
  <si>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</si>
  <si>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</si>
  <si>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</si>
  <si>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</si>
  <si>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</si>
  <si>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</si>
  <si>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</si>
  <si>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</si>
  <si>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</si>
  <si>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</si>
  <si>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</si>
  <si>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</si>
  <si>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</si>
  <si>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</si>
  <si>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</si>
  <si>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</si>
  <si>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</si>
  <si>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</si>
  <si>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</si>
  <si>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</si>
  <si>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</si>
  <si>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</si>
  <si>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</si>
  <si>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</si>
  <si>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</si>
  <si>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</si>
  <si>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</si>
  <si>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</si>
  <si>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</si>
  <si>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</si>
  <si>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</si>
  <si>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</si>
  <si>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</si>
  <si>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</si>
  <si>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</si>
  <si>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</si>
  <si>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</si>
  <si>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</si>
  <si>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</si>
  <si>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</si>
  <si>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</si>
  <si>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</si>
  <si>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</si>
  <si>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</si>
  <si>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</si>
  <si>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</si>
  <si>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</si>
  <si>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</si>
  <si>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</si>
  <si>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</si>
  <si>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</si>
  <si>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</si>
  <si>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</si>
  <si>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</si>
  <si>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</si>
  <si>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</si>
  <si>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</si>
  <si>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</si>
  <si>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</si>
  <si>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</si>
  <si>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</si>
  <si>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</si>
  <si>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</si>
  <si>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</si>
  <si>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</si>
  <si>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</si>
  <si>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</si>
  <si>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</si>
  <si>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</si>
  <si>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</si>
  <si>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</si>
  <si>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</si>
  <si>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</si>
  <si>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</si>
  <si>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</si>
  <si>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</si>
  <si>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</si>
  <si>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</si>
  <si>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</si>
  <si>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</si>
  <si>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</si>
  <si>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</si>
  <si>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</si>
  <si>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</si>
  <si>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</si>
  <si>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</si>
  <si>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</si>
  <si>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</si>
  <si>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</si>
  <si>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</si>
  <si>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</si>
  <si>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</si>
  <si>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</si>
  <si>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</si>
  <si>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</si>
  <si>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</si>
  <si>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</si>
  <si>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</si>
  <si>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</si>
  <si>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</si>
  <si>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</si>
  <si>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</si>
  <si>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</si>
  <si>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</si>
  <si>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</si>
  <si>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</si>
  <si>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</si>
  <si>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</si>
  <si>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</si>
  <si>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</si>
  <si>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</si>
  <si>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</si>
  <si>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</si>
  <si>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</si>
  <si>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</si>
  <si>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</si>
  <si>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</si>
  <si>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</si>
  <si>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</si>
  <si>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</si>
  <si>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</si>
  <si>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</si>
  <si>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</si>
  <si>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</si>
  <si>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</si>
  <si>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</si>
  <si>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</si>
  <si>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</si>
  <si>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</si>
  <si>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</si>
  <si>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</si>
  <si>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</si>
  <si>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</si>
  <si>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</si>
  <si>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</si>
  <si>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</si>
  <si>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</si>
  <si>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</si>
  <si>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</si>
  <si>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</si>
  <si>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</si>
  <si>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</si>
  <si>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</si>
  <si>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</si>
  <si>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</si>
  <si>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</si>
  <si>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</si>
  <si>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</si>
  <si>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</si>
  <si>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</si>
  <si>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</si>
  <si>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</si>
  <si>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</si>
  <si>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</si>
  <si>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</si>
  <si>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</si>
  <si>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</si>
  <si>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</si>
  <si>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</si>
  <si>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</si>
  <si>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</si>
  <si>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</si>
  <si>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</si>
  <si>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</si>
  <si>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</si>
  <si>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</si>
  <si>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</si>
  <si>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</si>
  <si>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</si>
  <si>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</si>
  <si>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</si>
  <si>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</si>
  <si>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</si>
  <si>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</si>
  <si>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</si>
  <si>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</si>
  <si>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</si>
  <si>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</si>
  <si>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</si>
  <si>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</si>
  <si>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</si>
  <si>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</si>
  <si>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</si>
  <si>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</si>
  <si>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</si>
  <si>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</si>
  <si>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</si>
  <si>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</si>
  <si>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</si>
  <si>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</si>
  <si>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</si>
  <si>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</si>
  <si>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</si>
  <si>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</si>
  <si>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</si>
  <si>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</si>
  <si>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</si>
  <si>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</si>
  <si>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</si>
  <si>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</si>
  <si>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</si>
  <si>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</si>
  <si>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</si>
  <si>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</si>
  <si>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</si>
  <si>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</si>
  <si>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</si>
  <si>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</si>
  <si>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</si>
  <si>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</si>
  <si>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</si>
  <si>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</si>
  <si>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</si>
  <si>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</si>
  <si>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</si>
  <si>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</si>
  <si>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</si>
  <si>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</si>
  <si>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</si>
  <si>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</si>
  <si>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</si>
  <si>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</si>
  <si>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</si>
  <si>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</si>
  <si>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</si>
  <si>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</si>
  <si>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</si>
  <si>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</si>
  <si>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</si>
  <si>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</si>
  <si>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</si>
  <si>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</si>
  <si>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</si>
  <si>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</si>
  <si>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</si>
  <si>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</si>
  <si>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</si>
  <si>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</si>
  <si>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</si>
  <si>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</si>
  <si>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</si>
  <si>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</si>
  <si>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</si>
  <si>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</si>
  <si>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</si>
  <si>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</si>
  <si>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</si>
  <si>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</si>
  <si>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</si>
  <si>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</si>
  <si>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</si>
  <si>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</si>
  <si>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</si>
  <si>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</si>
  <si>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</si>
  <si>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</si>
  <si>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</si>
  <si>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</si>
  <si>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</si>
  <si>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</si>
  <si>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</si>
  <si>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</si>
  <si>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</si>
  <si>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</si>
  <si>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</si>
  <si>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</si>
  <si>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</si>
  <si>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</si>
  <si>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</si>
  <si>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</si>
  <si>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</si>
  <si>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</si>
  <si>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</si>
  <si>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</si>
  <si>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</si>
  <si>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</si>
  <si>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</si>
  <si>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</si>
  <si>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</si>
  <si>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</si>
  <si>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</si>
  <si>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</si>
  <si>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</si>
  <si>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</si>
  <si>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</si>
  <si>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</si>
  <si>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</si>
  <si>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</si>
  <si>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</si>
  <si>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</si>
  <si>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</si>
  <si>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</si>
  <si>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</si>
  <si>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</si>
  <si>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</si>
  <si>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</si>
  <si>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</si>
  <si>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</si>
  <si>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</si>
  <si>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</si>
  <si>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</si>
  <si>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</si>
  <si>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</si>
  <si>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</si>
  <si>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</si>
  <si>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</si>
  <si>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</si>
  <si>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</si>
  <si>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</si>
  <si>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</si>
  <si>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</si>
  <si>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</si>
  <si>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</si>
  <si>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</si>
  <si>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</si>
  <si>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</si>
  <si>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</si>
  <si>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</si>
  <si>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</si>
  <si>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</si>
  <si>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</si>
  <si>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</si>
  <si>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</si>
  <si>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</si>
  <si>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</si>
  <si>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</si>
  <si>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</si>
  <si>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</si>
  <si>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</si>
  <si>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</si>
  <si>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</si>
  <si>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</si>
  <si>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</si>
  <si>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</si>
  <si>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</si>
  <si>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</si>
  <si>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</si>
  <si>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</si>
  <si>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</si>
  <si>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</si>
  <si>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</si>
  <si>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</si>
  <si>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</si>
  <si>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</si>
  <si>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</si>
  <si>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</si>
  <si>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</si>
  <si>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</si>
  <si>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</si>
  <si>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</si>
  <si>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</si>
  <si>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</si>
  <si>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</si>
  <si>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</si>
  <si>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</si>
  <si>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</si>
  <si>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</si>
  <si>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</si>
  <si>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</si>
  <si>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</si>
  <si>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</si>
  <si>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</si>
  <si>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</si>
  <si>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</si>
  <si>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</si>
  <si>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</si>
  <si>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</si>
  <si>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</si>
  <si>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</si>
  <si>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</si>
  <si>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</si>
  <si>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</si>
  <si>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</si>
  <si>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</si>
  <si>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</si>
  <si>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</si>
  <si>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</si>
  <si>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</si>
  <si>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</si>
  <si>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</si>
  <si>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</si>
  <si>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 xml:space="preserve"> по состоянию на 01.01.года 2020</t>
  </si>
  <si>
    <t>по состоянию на 01.01.года 2021</t>
  </si>
  <si>
    <t>2023</t>
  </si>
  <si>
    <t>Реконструкция ТП-522. Замена 9 низковольтных панелей в РУ-0,4кВ</t>
  </si>
  <si>
    <t>ТП-522</t>
  </si>
  <si>
    <t>РУ-0,4 кВ ТП-522</t>
  </si>
  <si>
    <t>РУ-0,4кВ ТП-522</t>
  </si>
  <si>
    <t>1990</t>
  </si>
  <si>
    <t>2019</t>
  </si>
  <si>
    <t>ТП-522 РУ-0,4 кВ</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</si>
  <si>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</si>
  <si>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</si>
  <si>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(ЦТП, торговый комплекс, отдел соцзащиты и пенсионный фонд)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</si>
  <si>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</si>
  <si>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ноябрь 2023г</t>
  </si>
  <si>
    <t>Сметная стоимость проекта в ценах _2020_ года с НДС, млн. руб.</t>
  </si>
  <si>
    <t>2021</t>
  </si>
  <si>
    <t>L_1.1.11.2023</t>
  </si>
  <si>
    <t xml:space="preserve"> В РУ-0,4 кВ ТП-522 производится замена панелей ЩО-70 - 8 шт. на современные ЩО-70 - 8 ячеек с автоматическими выключателями. </t>
  </si>
  <si>
    <t>Ячейки 0,4 кВ ЩО-70 - 8 шт. с автоматическими выключателями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</si>
</sst>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1132264"/>
        <c:axId val="591132656"/>
      </c:lineChart>
      <c:catAx>
        <c:axId val="591132264"/>
        <c:scaling>
          <c:orientation val="minMax"/>
        </c:scaling>
        <c:delete val="0"/>
        <c:axPos val="b"/>
        <c:numFmt formatCode="General" sourceLinked="1"/>
        <c:majorTickMark val="out"/>
        <c:minorTickMark val="none"/>
        <c:tickLblPos val="nextTo"/>
        <c:crossAx val="591132656"/>
        <c:crosses val="autoZero"/>
        <c:auto val="1"/>
        <c:lblAlgn val="ctr"/>
        <c:lblOffset val="100"/>
        <c:noMultiLvlLbl val="0"/>
      </c:catAx>
      <c:valAx>
        <c:axId val="5911326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113226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508</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536</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522</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v>2.7269999999999999</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2.7269999999999999</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46" activePane="bottomRight" state="frozen"/>
      <selection activeCell="A20" sqref="A20"/>
      <selection pane="topRight" activeCell="E20" sqref="E20"/>
      <selection pane="bottomLeft" activeCell="A25" sqref="A25"/>
      <selection pane="bottomRight" activeCell="P57" sqref="P57"/>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L_1.1.11.2023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ТП-522. Замена 9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80"/>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4" t="s">
        <v>448</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81" t="s">
        <v>187</v>
      </c>
      <c r="B20" s="381" t="s">
        <v>186</v>
      </c>
      <c r="C20" s="363" t="s">
        <v>185</v>
      </c>
      <c r="D20" s="363"/>
      <c r="E20" s="383" t="s">
        <v>184</v>
      </c>
      <c r="F20" s="383"/>
      <c r="G20" s="381" t="s">
        <v>511</v>
      </c>
      <c r="H20" s="374" t="s">
        <v>512</v>
      </c>
      <c r="I20" s="375"/>
      <c r="J20" s="375"/>
      <c r="K20" s="375"/>
      <c r="L20" s="374" t="s">
        <v>513</v>
      </c>
      <c r="M20" s="375"/>
      <c r="N20" s="375"/>
      <c r="O20" s="375"/>
      <c r="P20" s="374" t="s">
        <v>514</v>
      </c>
      <c r="Q20" s="375"/>
      <c r="R20" s="375"/>
      <c r="S20" s="375"/>
      <c r="T20" s="374" t="s">
        <v>515</v>
      </c>
      <c r="U20" s="375"/>
      <c r="V20" s="375"/>
      <c r="W20" s="375"/>
      <c r="X20" s="374" t="s">
        <v>518</v>
      </c>
      <c r="Y20" s="375"/>
      <c r="Z20" s="375"/>
      <c r="AA20" s="375"/>
      <c r="AB20" s="385" t="s">
        <v>183</v>
      </c>
      <c r="AC20" s="386"/>
      <c r="AD20" s="87"/>
      <c r="AE20" s="87"/>
      <c r="AF20" s="87"/>
    </row>
    <row r="21" spans="1:32" ht="99.75" customHeight="1" x14ac:dyDescent="0.3">
      <c r="A21" s="382"/>
      <c r="B21" s="382"/>
      <c r="C21" s="363"/>
      <c r="D21" s="363"/>
      <c r="E21" s="383"/>
      <c r="F21" s="383"/>
      <c r="G21" s="382"/>
      <c r="H21" s="363" t="s">
        <v>2</v>
      </c>
      <c r="I21" s="363"/>
      <c r="J21" s="363" t="s">
        <v>506</v>
      </c>
      <c r="K21" s="363"/>
      <c r="L21" s="363" t="s">
        <v>2</v>
      </c>
      <c r="M21" s="363"/>
      <c r="N21" s="363" t="s">
        <v>506</v>
      </c>
      <c r="O21" s="363"/>
      <c r="P21" s="363" t="s">
        <v>2</v>
      </c>
      <c r="Q21" s="363"/>
      <c r="R21" s="363" t="s">
        <v>506</v>
      </c>
      <c r="S21" s="363"/>
      <c r="T21" s="363" t="s">
        <v>2</v>
      </c>
      <c r="U21" s="363"/>
      <c r="V21" s="363" t="s">
        <v>506</v>
      </c>
      <c r="W21" s="363"/>
      <c r="X21" s="363" t="s">
        <v>2</v>
      </c>
      <c r="Y21" s="363"/>
      <c r="Z21" s="363" t="s">
        <v>181</v>
      </c>
      <c r="AA21" s="363"/>
      <c r="AB21" s="387"/>
      <c r="AC21" s="388"/>
    </row>
    <row r="22" spans="1:32" ht="89.25" customHeight="1" x14ac:dyDescent="0.3">
      <c r="A22" s="370"/>
      <c r="B22" s="370"/>
      <c r="C22" s="84" t="s">
        <v>2</v>
      </c>
      <c r="D22" s="84" t="s">
        <v>10</v>
      </c>
      <c r="E22" s="86" t="s">
        <v>519</v>
      </c>
      <c r="F22" s="86" t="s">
        <v>520</v>
      </c>
      <c r="G22" s="370"/>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3.0649999999999999</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 t="shared" si="2"/>
        <v>0</v>
      </c>
      <c r="M24" s="220">
        <f t="shared" si="2"/>
        <v>0</v>
      </c>
      <c r="N24" s="220">
        <f t="shared" si="2"/>
        <v>0</v>
      </c>
      <c r="O24" s="220">
        <f t="shared" si="2"/>
        <v>0</v>
      </c>
      <c r="P24" s="83">
        <f t="shared" si="2"/>
        <v>3.0649999999999999</v>
      </c>
      <c r="Q24" s="220">
        <f t="shared" si="2"/>
        <v>3</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3.0649999999999999</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3.0649999999999999</v>
      </c>
      <c r="D27" s="83">
        <f t="shared" si="4"/>
        <v>0</v>
      </c>
      <c r="E27" s="75"/>
      <c r="F27" s="75"/>
      <c r="G27" s="47"/>
      <c r="H27" s="47"/>
      <c r="I27" s="47"/>
      <c r="J27" s="47"/>
      <c r="K27" s="47"/>
      <c r="L27" s="47"/>
      <c r="M27" s="47"/>
      <c r="N27" s="47"/>
      <c r="O27" s="75"/>
      <c r="P27" s="75">
        <v>3.0649999999999999</v>
      </c>
      <c r="Q27" s="75">
        <v>3</v>
      </c>
      <c r="R27" s="75"/>
      <c r="S27" s="229"/>
      <c r="T27" s="75"/>
      <c r="U27" s="75"/>
      <c r="V27" s="75"/>
      <c r="W27" s="75"/>
      <c r="X27" s="75"/>
      <c r="Y27" s="75"/>
      <c r="Z27" s="75"/>
      <c r="AA27" s="75"/>
      <c r="AB27" s="83">
        <f t="shared" si="5"/>
        <v>3.0649999999999999</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2.5539999999999998</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2.5539999999999998</v>
      </c>
      <c r="Q30" s="47"/>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2.5539999999999998</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0.52900000000000003</v>
      </c>
      <c r="D32" s="83">
        <f t="shared" si="4"/>
        <v>0</v>
      </c>
      <c r="E32" s="47"/>
      <c r="F32" s="47"/>
      <c r="G32" s="47"/>
      <c r="H32" s="47"/>
      <c r="I32" s="47"/>
      <c r="J32" s="47"/>
      <c r="K32" s="47"/>
      <c r="L32" s="47"/>
      <c r="M32" s="47"/>
      <c r="N32" s="47"/>
      <c r="O32" s="75"/>
      <c r="P32" s="75">
        <v>0.52900000000000003</v>
      </c>
      <c r="Q32" s="75">
        <v>4</v>
      </c>
      <c r="R32" s="75"/>
      <c r="S32" s="75"/>
      <c r="T32" s="75"/>
      <c r="U32" s="75"/>
      <c r="V32" s="75"/>
      <c r="W32" s="75"/>
      <c r="X32" s="75"/>
      <c r="Y32" s="75"/>
      <c r="Z32" s="75"/>
      <c r="AA32" s="75"/>
      <c r="AB32" s="83">
        <f t="shared" si="5"/>
        <v>0.52900000000000003</v>
      </c>
      <c r="AC32" s="83">
        <f t="shared" si="6"/>
        <v>0</v>
      </c>
    </row>
    <row r="33" spans="1:29" x14ac:dyDescent="0.3">
      <c r="A33" s="81" t="s">
        <v>165</v>
      </c>
      <c r="B33" s="47" t="s">
        <v>164</v>
      </c>
      <c r="C33" s="213">
        <f t="shared" si="3"/>
        <v>2.0249999999999999</v>
      </c>
      <c r="D33" s="83">
        <f t="shared" si="4"/>
        <v>0</v>
      </c>
      <c r="E33" s="47"/>
      <c r="F33" s="47"/>
      <c r="G33" s="47"/>
      <c r="H33" s="47"/>
      <c r="I33" s="47"/>
      <c r="J33" s="47"/>
      <c r="K33" s="47"/>
      <c r="L33" s="47"/>
      <c r="M33" s="47"/>
      <c r="N33" s="47"/>
      <c r="O33" s="75"/>
      <c r="P33" s="75">
        <v>2.0249999999999999</v>
      </c>
      <c r="Q33" s="75">
        <v>3</v>
      </c>
      <c r="R33" s="75"/>
      <c r="S33" s="75"/>
      <c r="T33" s="221"/>
      <c r="U33" s="75"/>
      <c r="V33" s="75"/>
      <c r="W33" s="75"/>
      <c r="X33" s="75"/>
      <c r="Y33" s="75"/>
      <c r="Z33" s="75"/>
      <c r="AA33" s="75"/>
      <c r="AB33" s="83">
        <f t="shared" si="5"/>
        <v>2.0249999999999999</v>
      </c>
      <c r="AC33" s="83">
        <f t="shared" si="6"/>
        <v>0</v>
      </c>
    </row>
    <row r="34" spans="1:29" x14ac:dyDescent="0.3">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8</v>
      </c>
      <c r="D42" s="83">
        <f t="shared" si="4"/>
        <v>0</v>
      </c>
      <c r="E42" s="47"/>
      <c r="F42" s="47"/>
      <c r="G42" s="47"/>
      <c r="H42" s="75"/>
      <c r="I42" s="75"/>
      <c r="J42" s="47"/>
      <c r="K42" s="47"/>
      <c r="L42" s="47"/>
      <c r="M42" s="47"/>
      <c r="N42" s="47"/>
      <c r="O42" s="75"/>
      <c r="P42" s="75">
        <v>8</v>
      </c>
      <c r="Q42" s="75">
        <v>4</v>
      </c>
      <c r="R42" s="75"/>
      <c r="S42" s="75"/>
      <c r="T42" s="75"/>
      <c r="U42" s="75"/>
      <c r="V42" s="75"/>
      <c r="W42" s="75"/>
      <c r="X42" s="75"/>
      <c r="Y42" s="75"/>
      <c r="Z42" s="75"/>
      <c r="AA42" s="75"/>
      <c r="AB42" s="83">
        <f t="shared" si="5"/>
        <v>8</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8</v>
      </c>
      <c r="D50" s="83">
        <f t="shared" si="4"/>
        <v>0</v>
      </c>
      <c r="E50" s="47"/>
      <c r="F50" s="47"/>
      <c r="G50" s="47"/>
      <c r="H50" s="75"/>
      <c r="I50" s="75"/>
      <c r="J50" s="47"/>
      <c r="K50" s="47"/>
      <c r="L50" s="47"/>
      <c r="M50" s="47"/>
      <c r="N50" s="47"/>
      <c r="O50" s="75"/>
      <c r="P50" s="75">
        <v>8</v>
      </c>
      <c r="Q50" s="75">
        <v>4</v>
      </c>
      <c r="R50" s="75"/>
      <c r="S50" s="75"/>
      <c r="T50" s="75"/>
      <c r="U50" s="75"/>
      <c r="V50" s="75"/>
      <c r="W50" s="75"/>
      <c r="X50" s="75"/>
      <c r="Y50" s="75"/>
      <c r="Z50" s="75"/>
      <c r="AA50" s="75"/>
      <c r="AB50" s="83">
        <f t="shared" si="5"/>
        <v>8</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2.2719999999999998</v>
      </c>
      <c r="D52" s="83">
        <f t="shared" si="4"/>
        <v>0</v>
      </c>
      <c r="E52" s="47"/>
      <c r="F52" s="47"/>
      <c r="G52" s="47"/>
      <c r="H52" s="47"/>
      <c r="I52" s="47"/>
      <c r="J52" s="47"/>
      <c r="K52" s="47"/>
      <c r="L52" s="47"/>
      <c r="M52" s="47"/>
      <c r="N52" s="47"/>
      <c r="O52" s="75"/>
      <c r="P52" s="75">
        <v>2.2719999999999998</v>
      </c>
      <c r="Q52" s="75">
        <v>4</v>
      </c>
      <c r="R52" s="75"/>
      <c r="S52" s="75"/>
      <c r="T52" s="75"/>
      <c r="U52" s="75"/>
      <c r="V52" s="75"/>
      <c r="W52" s="75"/>
      <c r="X52" s="75"/>
      <c r="Y52" s="75"/>
      <c r="Z52" s="75"/>
      <c r="AA52" s="75"/>
      <c r="AB52" s="83">
        <f t="shared" si="5"/>
        <v>2.2719999999999998</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9</v>
      </c>
      <c r="D57" s="83">
        <f t="shared" si="4"/>
        <v>0</v>
      </c>
      <c r="E57" s="47"/>
      <c r="F57" s="47"/>
      <c r="G57" s="47"/>
      <c r="H57" s="47"/>
      <c r="I57" s="47"/>
      <c r="J57" s="47"/>
      <c r="K57" s="47"/>
      <c r="L57" s="47"/>
      <c r="M57" s="47"/>
      <c r="N57" s="47"/>
      <c r="O57" s="75"/>
      <c r="P57" s="75">
        <v>9</v>
      </c>
      <c r="Q57" s="75">
        <v>4</v>
      </c>
      <c r="R57" s="75"/>
      <c r="S57" s="75"/>
      <c r="T57" s="75"/>
      <c r="U57" s="75"/>
      <c r="V57" s="75"/>
      <c r="W57" s="75"/>
      <c r="X57" s="75"/>
      <c r="Y57" s="75"/>
      <c r="Z57" s="75"/>
      <c r="AA57" s="75"/>
      <c r="AB57" s="83">
        <f t="shared" si="5"/>
        <v>9</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v>0</v>
      </c>
      <c r="Q58" s="47">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8</v>
      </c>
      <c r="D64" s="83">
        <f t="shared" si="4"/>
        <v>0</v>
      </c>
      <c r="E64" s="47"/>
      <c r="F64" s="47"/>
      <c r="G64" s="47"/>
      <c r="H64" s="47"/>
      <c r="I64" s="47"/>
      <c r="J64" s="47"/>
      <c r="K64" s="47"/>
      <c r="L64" s="47"/>
      <c r="M64" s="47"/>
      <c r="N64" s="47"/>
      <c r="O64" s="75"/>
      <c r="P64" s="75">
        <v>8</v>
      </c>
      <c r="Q64" s="75">
        <v>4</v>
      </c>
      <c r="R64" s="75"/>
      <c r="S64" s="75"/>
      <c r="T64" s="75"/>
      <c r="U64" s="75"/>
      <c r="V64" s="75"/>
      <c r="W64" s="75"/>
      <c r="X64" s="75"/>
      <c r="Y64" s="75"/>
      <c r="Z64" s="75"/>
      <c r="AA64" s="75"/>
      <c r="AB64" s="83">
        <f t="shared" si="5"/>
        <v>8</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8"/>
      <c r="C66" s="378"/>
      <c r="D66" s="378"/>
      <c r="E66" s="378"/>
      <c r="F66" s="378"/>
      <c r="G66" s="378"/>
      <c r="H66" s="378"/>
      <c r="I66" s="37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79"/>
      <c r="C70" s="379"/>
      <c r="D70" s="379"/>
      <c r="E70" s="379"/>
      <c r="F70" s="379"/>
      <c r="G70" s="379"/>
      <c r="H70" s="379"/>
      <c r="I70" s="37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79"/>
      <c r="C72" s="379"/>
      <c r="D72" s="379"/>
      <c r="E72" s="379"/>
      <c r="F72" s="379"/>
      <c r="G72" s="379"/>
      <c r="H72" s="379"/>
      <c r="I72" s="37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8"/>
      <c r="C73" s="378"/>
      <c r="D73" s="378"/>
      <c r="E73" s="378"/>
      <c r="F73" s="378"/>
      <c r="G73" s="378"/>
      <c r="H73" s="378"/>
      <c r="I73" s="37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79"/>
      <c r="C74" s="379"/>
      <c r="D74" s="379"/>
      <c r="E74" s="379"/>
      <c r="F74" s="379"/>
      <c r="G74" s="379"/>
      <c r="H74" s="379"/>
      <c r="I74" s="37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6"/>
      <c r="C75" s="376"/>
      <c r="D75" s="376"/>
      <c r="E75" s="376"/>
      <c r="F75" s="376"/>
      <c r="G75" s="376"/>
      <c r="H75" s="376"/>
      <c r="I75" s="37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7"/>
      <c r="C77" s="377"/>
      <c r="D77" s="377"/>
      <c r="E77" s="377"/>
      <c r="F77" s="377"/>
      <c r="G77" s="377"/>
      <c r="H77" s="377"/>
      <c r="I77" s="37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C13" zoomScale="85" zoomScaleSheetLayoutView="85" workbookViewId="0">
      <selection activeCell="AB26" sqref="AB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L_1.1.11.2023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6" x14ac:dyDescent="0.25">
      <c r="A15" s="247" t="str">
        <f>'1. паспорт местоположение'!A15:C15</f>
        <v>Реконструкция ТП-522. Замена 9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x14ac:dyDescent="0.2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x14ac:dyDescent="0.25">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x14ac:dyDescent="0.2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x14ac:dyDescent="0.25">
      <c r="A21" s="403" t="s">
        <v>461</v>
      </c>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row>
    <row r="22" spans="1:48" s="22" customFormat="1" ht="58.5" customHeight="1" x14ac:dyDescent="0.25">
      <c r="A22" s="394" t="s">
        <v>51</v>
      </c>
      <c r="B22" s="405" t="s">
        <v>23</v>
      </c>
      <c r="C22" s="394" t="s">
        <v>50</v>
      </c>
      <c r="D22" s="394" t="s">
        <v>49</v>
      </c>
      <c r="E22" s="408" t="s">
        <v>472</v>
      </c>
      <c r="F22" s="409"/>
      <c r="G22" s="409"/>
      <c r="H22" s="409"/>
      <c r="I22" s="409"/>
      <c r="J22" s="409"/>
      <c r="K22" s="409"/>
      <c r="L22" s="410"/>
      <c r="M22" s="394" t="s">
        <v>48</v>
      </c>
      <c r="N22" s="394" t="s">
        <v>47</v>
      </c>
      <c r="O22" s="394" t="s">
        <v>46</v>
      </c>
      <c r="P22" s="389" t="s">
        <v>236</v>
      </c>
      <c r="Q22" s="389" t="s">
        <v>45</v>
      </c>
      <c r="R22" s="389" t="s">
        <v>44</v>
      </c>
      <c r="S22" s="389" t="s">
        <v>43</v>
      </c>
      <c r="T22" s="389"/>
      <c r="U22" s="411" t="s">
        <v>42</v>
      </c>
      <c r="V22" s="411" t="s">
        <v>41</v>
      </c>
      <c r="W22" s="389" t="s">
        <v>40</v>
      </c>
      <c r="X22" s="389" t="s">
        <v>39</v>
      </c>
      <c r="Y22" s="389" t="s">
        <v>38</v>
      </c>
      <c r="Z22" s="396" t="s">
        <v>37</v>
      </c>
      <c r="AA22" s="389" t="s">
        <v>36</v>
      </c>
      <c r="AB22" s="389" t="s">
        <v>35</v>
      </c>
      <c r="AC22" s="389" t="s">
        <v>34</v>
      </c>
      <c r="AD22" s="389" t="s">
        <v>33</v>
      </c>
      <c r="AE22" s="389" t="s">
        <v>32</v>
      </c>
      <c r="AF22" s="389" t="s">
        <v>31</v>
      </c>
      <c r="AG22" s="389"/>
      <c r="AH22" s="389"/>
      <c r="AI22" s="389"/>
      <c r="AJ22" s="389"/>
      <c r="AK22" s="389"/>
      <c r="AL22" s="389" t="s">
        <v>30</v>
      </c>
      <c r="AM22" s="389"/>
      <c r="AN22" s="389"/>
      <c r="AO22" s="389"/>
      <c r="AP22" s="389" t="s">
        <v>29</v>
      </c>
      <c r="AQ22" s="389"/>
      <c r="AR22" s="389" t="s">
        <v>28</v>
      </c>
      <c r="AS22" s="389" t="s">
        <v>27</v>
      </c>
      <c r="AT22" s="389" t="s">
        <v>26</v>
      </c>
      <c r="AU22" s="389" t="s">
        <v>25</v>
      </c>
      <c r="AV22" s="397" t="s">
        <v>24</v>
      </c>
    </row>
    <row r="23" spans="1:48" s="22" customFormat="1" ht="64.5" customHeight="1" x14ac:dyDescent="0.25">
      <c r="A23" s="404"/>
      <c r="B23" s="406"/>
      <c r="C23" s="404"/>
      <c r="D23" s="404"/>
      <c r="E23" s="399" t="s">
        <v>22</v>
      </c>
      <c r="F23" s="390" t="s">
        <v>128</v>
      </c>
      <c r="G23" s="390" t="s">
        <v>127</v>
      </c>
      <c r="H23" s="390" t="s">
        <v>126</v>
      </c>
      <c r="I23" s="392" t="s">
        <v>382</v>
      </c>
      <c r="J23" s="392" t="s">
        <v>383</v>
      </c>
      <c r="K23" s="392" t="s">
        <v>384</v>
      </c>
      <c r="L23" s="390" t="s">
        <v>76</v>
      </c>
      <c r="M23" s="404"/>
      <c r="N23" s="404"/>
      <c r="O23" s="404"/>
      <c r="P23" s="389"/>
      <c r="Q23" s="389"/>
      <c r="R23" s="389"/>
      <c r="S23" s="401" t="s">
        <v>2</v>
      </c>
      <c r="T23" s="401" t="s">
        <v>10</v>
      </c>
      <c r="U23" s="411"/>
      <c r="V23" s="411"/>
      <c r="W23" s="389"/>
      <c r="X23" s="389"/>
      <c r="Y23" s="389"/>
      <c r="Z23" s="389"/>
      <c r="AA23" s="389"/>
      <c r="AB23" s="389"/>
      <c r="AC23" s="389"/>
      <c r="AD23" s="389"/>
      <c r="AE23" s="389"/>
      <c r="AF23" s="389" t="s">
        <v>21</v>
      </c>
      <c r="AG23" s="389"/>
      <c r="AH23" s="389" t="s">
        <v>20</v>
      </c>
      <c r="AI23" s="389"/>
      <c r="AJ23" s="394" t="s">
        <v>19</v>
      </c>
      <c r="AK23" s="394" t="s">
        <v>18</v>
      </c>
      <c r="AL23" s="394" t="s">
        <v>17</v>
      </c>
      <c r="AM23" s="394" t="s">
        <v>16</v>
      </c>
      <c r="AN23" s="394" t="s">
        <v>15</v>
      </c>
      <c r="AO23" s="394" t="s">
        <v>14</v>
      </c>
      <c r="AP23" s="394" t="s">
        <v>13</v>
      </c>
      <c r="AQ23" s="412" t="s">
        <v>10</v>
      </c>
      <c r="AR23" s="389"/>
      <c r="AS23" s="389"/>
      <c r="AT23" s="389"/>
      <c r="AU23" s="389"/>
      <c r="AV23" s="398"/>
    </row>
    <row r="24" spans="1:48" s="22" customFormat="1" ht="96.75" customHeight="1" x14ac:dyDescent="0.25">
      <c r="A24" s="395"/>
      <c r="B24" s="407"/>
      <c r="C24" s="395"/>
      <c r="D24" s="395"/>
      <c r="E24" s="400"/>
      <c r="F24" s="391"/>
      <c r="G24" s="391"/>
      <c r="H24" s="391"/>
      <c r="I24" s="393"/>
      <c r="J24" s="393"/>
      <c r="K24" s="393"/>
      <c r="L24" s="391"/>
      <c r="M24" s="395"/>
      <c r="N24" s="395"/>
      <c r="O24" s="395"/>
      <c r="P24" s="389"/>
      <c r="Q24" s="389"/>
      <c r="R24" s="389"/>
      <c r="S24" s="402"/>
      <c r="T24" s="402"/>
      <c r="U24" s="411"/>
      <c r="V24" s="411"/>
      <c r="W24" s="389"/>
      <c r="X24" s="389"/>
      <c r="Y24" s="389"/>
      <c r="Z24" s="389"/>
      <c r="AA24" s="389"/>
      <c r="AB24" s="389"/>
      <c r="AC24" s="389"/>
      <c r="AD24" s="389"/>
      <c r="AE24" s="389"/>
      <c r="AF24" s="227" t="s">
        <v>12</v>
      </c>
      <c r="AG24" s="227" t="s">
        <v>11</v>
      </c>
      <c r="AH24" s="228" t="s">
        <v>2</v>
      </c>
      <c r="AI24" s="228" t="s">
        <v>10</v>
      </c>
      <c r="AJ24" s="395"/>
      <c r="AK24" s="395"/>
      <c r="AL24" s="395"/>
      <c r="AM24" s="395"/>
      <c r="AN24" s="395"/>
      <c r="AO24" s="395"/>
      <c r="AP24" s="395"/>
      <c r="AQ24" s="413"/>
      <c r="AR24" s="389"/>
      <c r="AS24" s="389"/>
      <c r="AT24" s="389"/>
      <c r="AU24" s="389"/>
      <c r="AV24" s="398"/>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533</v>
      </c>
      <c r="E26" s="20">
        <v>9</v>
      </c>
      <c r="F26" s="20"/>
      <c r="G26" s="20"/>
      <c r="H26" s="20"/>
      <c r="I26" s="20"/>
      <c r="J26" s="20"/>
      <c r="K26" s="214"/>
      <c r="L26" s="214" t="s">
        <v>485</v>
      </c>
      <c r="M26" s="215"/>
      <c r="N26" s="215"/>
      <c r="O26" s="215" t="s">
        <v>479</v>
      </c>
      <c r="P26" s="216"/>
      <c r="Q26" s="215"/>
      <c r="R26" s="216"/>
      <c r="S26" s="223" t="s">
        <v>507</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58" zoomScaleNormal="90" zoomScaleSheetLayoutView="100" workbookViewId="0">
      <selection activeCell="B68" sqref="B68"/>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9" t="str">
        <f>'1. паспорт местоположение'!A5:C5</f>
        <v>Год раскрытия информации: 2021 год</v>
      </c>
      <c r="B5" s="419"/>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L_1.1.11.2023</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ТП-522. Замена 9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7" t="s">
        <v>462</v>
      </c>
      <c r="B18" s="418"/>
    </row>
    <row r="19" spans="1:2" x14ac:dyDescent="0.3">
      <c r="B19" s="43"/>
    </row>
    <row r="20" spans="1:2" ht="16.2" thickBot="1" x14ac:dyDescent="0.35">
      <c r="B20" s="149"/>
    </row>
    <row r="21" spans="1:2" ht="16.2" thickBot="1" x14ac:dyDescent="0.35">
      <c r="A21" s="150" t="s">
        <v>333</v>
      </c>
      <c r="B21" s="205" t="s">
        <v>528</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2023</v>
      </c>
    </row>
    <row r="26" spans="1:2" ht="16.2" thickBot="1" x14ac:dyDescent="0.35">
      <c r="A26" s="152" t="s">
        <v>337</v>
      </c>
      <c r="B26" s="230">
        <v>0</v>
      </c>
    </row>
    <row r="27" spans="1:2" ht="16.2" thickBot="1" x14ac:dyDescent="0.35">
      <c r="A27" s="158" t="s">
        <v>534</v>
      </c>
      <c r="B27" s="222">
        <f>'1. паспорт местоположение'!C48</f>
        <v>2.7269999999999999</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538</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4" t="s">
        <v>499</v>
      </c>
    </row>
    <row r="74" spans="1:2" x14ac:dyDescent="0.3">
      <c r="A74" s="156" t="s">
        <v>374</v>
      </c>
      <c r="B74" s="415"/>
    </row>
    <row r="75" spans="1:2" x14ac:dyDescent="0.3">
      <c r="A75" s="156" t="s">
        <v>375</v>
      </c>
      <c r="B75" s="415"/>
    </row>
    <row r="76" spans="1:2" x14ac:dyDescent="0.3">
      <c r="A76" s="156" t="s">
        <v>376</v>
      </c>
      <c r="B76" s="415"/>
    </row>
    <row r="77" spans="1:2" x14ac:dyDescent="0.3">
      <c r="A77" s="156" t="s">
        <v>377</v>
      </c>
      <c r="B77" s="415"/>
    </row>
    <row r="78" spans="1:2" ht="16.2" thickBot="1" x14ac:dyDescent="0.35">
      <c r="A78" s="164" t="s">
        <v>378</v>
      </c>
      <c r="B78" s="416"/>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L_1.1.11.2023</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6" x14ac:dyDescent="0.25">
      <c r="A14" s="247" t="str">
        <f>'1. паспорт местоположение'!A15:C15</f>
        <v>Реконструкция ТП-522. Замена 9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54"/>
      <c r="B16" s="254"/>
      <c r="C16" s="254"/>
      <c r="D16" s="254"/>
      <c r="E16" s="254"/>
      <c r="F16" s="254"/>
      <c r="G16" s="254"/>
      <c r="H16" s="254"/>
      <c r="I16" s="254"/>
      <c r="J16" s="254"/>
      <c r="K16" s="254"/>
      <c r="L16" s="254"/>
      <c r="M16" s="254"/>
      <c r="N16" s="254"/>
      <c r="O16" s="254"/>
      <c r="P16" s="254"/>
      <c r="Q16" s="254"/>
      <c r="R16" s="254"/>
      <c r="S16" s="254"/>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5"/>
      <c r="B18" s="255"/>
      <c r="C18" s="255"/>
      <c r="D18" s="255"/>
      <c r="E18" s="255"/>
      <c r="F18" s="255"/>
      <c r="G18" s="255"/>
      <c r="H18" s="255"/>
      <c r="I18" s="255"/>
      <c r="J18" s="255"/>
      <c r="K18" s="255"/>
      <c r="L18" s="255"/>
      <c r="M18" s="255"/>
      <c r="N18" s="255"/>
      <c r="O18" s="255"/>
      <c r="P18" s="255"/>
      <c r="Q18" s="255"/>
      <c r="R18" s="255"/>
      <c r="S18" s="255"/>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P26" sqref="P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L_1.1.11.2023</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5">
      <c r="A16" s="247" t="str">
        <f>'1. паспорт местоположение'!A15:C15</f>
        <v>Реконструкция ТП-522. Замена 9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54"/>
      <c r="B18" s="254"/>
      <c r="C18" s="254"/>
      <c r="D18" s="254"/>
      <c r="E18" s="254"/>
      <c r="F18" s="254"/>
      <c r="G18" s="254"/>
      <c r="H18" s="254"/>
      <c r="I18" s="254"/>
      <c r="J18" s="254"/>
      <c r="K18" s="254"/>
      <c r="L18" s="254"/>
      <c r="M18" s="254"/>
      <c r="N18" s="254"/>
      <c r="O18" s="254"/>
      <c r="P18" s="254"/>
      <c r="Q18" s="254"/>
      <c r="R18" s="254"/>
      <c r="S18" s="254"/>
      <c r="T18" s="254"/>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64" t="s">
        <v>4</v>
      </c>
      <c r="B21" s="257" t="s">
        <v>222</v>
      </c>
      <c r="C21" s="258"/>
      <c r="D21" s="261" t="s">
        <v>118</v>
      </c>
      <c r="E21" s="257" t="s">
        <v>471</v>
      </c>
      <c r="F21" s="258"/>
      <c r="G21" s="257" t="s">
        <v>241</v>
      </c>
      <c r="H21" s="258"/>
      <c r="I21" s="257" t="s">
        <v>117</v>
      </c>
      <c r="J21" s="258"/>
      <c r="K21" s="261" t="s">
        <v>116</v>
      </c>
      <c r="L21" s="257" t="s">
        <v>115</v>
      </c>
      <c r="M21" s="258"/>
      <c r="N21" s="257" t="s">
        <v>467</v>
      </c>
      <c r="O21" s="258"/>
      <c r="P21" s="261" t="s">
        <v>114</v>
      </c>
      <c r="Q21" s="267" t="s">
        <v>113</v>
      </c>
      <c r="R21" s="268"/>
      <c r="S21" s="267" t="s">
        <v>112</v>
      </c>
      <c r="T21" s="269"/>
    </row>
    <row r="22" spans="1:113" ht="204.75" customHeight="1" x14ac:dyDescent="0.3">
      <c r="A22" s="265"/>
      <c r="B22" s="259"/>
      <c r="C22" s="260"/>
      <c r="D22" s="263"/>
      <c r="E22" s="259"/>
      <c r="F22" s="260"/>
      <c r="G22" s="259"/>
      <c r="H22" s="260"/>
      <c r="I22" s="259"/>
      <c r="J22" s="260"/>
      <c r="K22" s="262"/>
      <c r="L22" s="259"/>
      <c r="M22" s="260"/>
      <c r="N22" s="259"/>
      <c r="O22" s="260"/>
      <c r="P22" s="262"/>
      <c r="Q22" s="107" t="s">
        <v>111</v>
      </c>
      <c r="R22" s="107" t="s">
        <v>441</v>
      </c>
      <c r="S22" s="107" t="s">
        <v>110</v>
      </c>
      <c r="T22" s="107" t="s">
        <v>109</v>
      </c>
    </row>
    <row r="23" spans="1:113" ht="51.75" customHeight="1" x14ac:dyDescent="0.3">
      <c r="A23" s="266"/>
      <c r="B23" s="183" t="s">
        <v>107</v>
      </c>
      <c r="C23" s="183" t="s">
        <v>108</v>
      </c>
      <c r="D23" s="262"/>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523</v>
      </c>
      <c r="C25" s="58" t="s">
        <v>523</v>
      </c>
      <c r="D25" s="58" t="s">
        <v>503</v>
      </c>
      <c r="E25" s="58" t="s">
        <v>505</v>
      </c>
      <c r="F25" s="58" t="s">
        <v>505</v>
      </c>
      <c r="G25" s="58" t="s">
        <v>524</v>
      </c>
      <c r="H25" s="58" t="s">
        <v>525</v>
      </c>
      <c r="I25" s="58">
        <v>1990</v>
      </c>
      <c r="J25" s="57" t="s">
        <v>521</v>
      </c>
      <c r="K25" s="57" t="s">
        <v>526</v>
      </c>
      <c r="L25" s="57" t="s">
        <v>502</v>
      </c>
      <c r="M25" s="59">
        <v>0.4</v>
      </c>
      <c r="N25" s="59" t="s">
        <v>481</v>
      </c>
      <c r="O25" s="59" t="s">
        <v>481</v>
      </c>
      <c r="P25" s="57" t="s">
        <v>527</v>
      </c>
      <c r="Q25" s="197" t="s">
        <v>516</v>
      </c>
      <c r="R25" s="196" t="s">
        <v>517</v>
      </c>
      <c r="S25" s="197" t="s">
        <v>509</v>
      </c>
      <c r="T25" s="196" t="s">
        <v>510</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6" t="s">
        <v>475</v>
      </c>
      <c r="C29" s="256"/>
      <c r="D29" s="256"/>
      <c r="E29" s="256"/>
      <c r="F29" s="256"/>
      <c r="G29" s="256"/>
      <c r="H29" s="256"/>
      <c r="I29" s="256"/>
      <c r="J29" s="256"/>
      <c r="K29" s="256"/>
      <c r="L29" s="256"/>
      <c r="M29" s="256"/>
      <c r="N29" s="256"/>
      <c r="O29" s="256"/>
      <c r="P29" s="256"/>
      <c r="Q29" s="256"/>
      <c r="R29" s="25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A16" sqref="A16:AA1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L_1.1.11.2023</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529</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ТП-522. Замена 9 низковольтных панелей в РУ-0,4кВ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530</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67" t="s">
        <v>90</v>
      </c>
      <c r="G21" s="269"/>
      <c r="H21" s="269"/>
      <c r="I21" s="268"/>
      <c r="J21" s="278" t="s">
        <v>454</v>
      </c>
      <c r="K21" s="274" t="s">
        <v>455</v>
      </c>
      <c r="L21" s="275"/>
      <c r="M21" s="274" t="s">
        <v>456</v>
      </c>
      <c r="N21" s="275"/>
      <c r="O21" s="274" t="s">
        <v>443</v>
      </c>
      <c r="P21" s="275"/>
      <c r="Q21" s="274" t="s">
        <v>123</v>
      </c>
      <c r="R21" s="275"/>
      <c r="S21" s="278" t="s">
        <v>122</v>
      </c>
      <c r="T21" s="278" t="s">
        <v>457</v>
      </c>
      <c r="U21" s="278" t="s">
        <v>452</v>
      </c>
      <c r="V21" s="274" t="s">
        <v>121</v>
      </c>
      <c r="W21" s="275"/>
      <c r="X21" s="267" t="s">
        <v>113</v>
      </c>
      <c r="Y21" s="269"/>
      <c r="Z21" s="281" t="s">
        <v>112</v>
      </c>
      <c r="AA21" s="281"/>
    </row>
    <row r="22" spans="1:27" ht="218.4" x14ac:dyDescent="0.3">
      <c r="A22" s="280"/>
      <c r="B22" s="276"/>
      <c r="C22" s="277"/>
      <c r="D22" s="276"/>
      <c r="E22" s="277"/>
      <c r="F22" s="267" t="s">
        <v>120</v>
      </c>
      <c r="G22" s="268"/>
      <c r="H22" s="267" t="s">
        <v>119</v>
      </c>
      <c r="I22" s="268"/>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6" zoomScaleSheetLayoutView="100" workbookViewId="0">
      <selection activeCell="C27" sqref="C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L_1.1.11.2023</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3"/>
      <c r="B14" s="253"/>
      <c r="C14" s="253"/>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ТП-522. Замена 9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54"/>
      <c r="B17" s="254"/>
      <c r="C17" s="254"/>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504</v>
      </c>
      <c r="D22" s="29"/>
      <c r="E22" s="29"/>
      <c r="F22" s="28"/>
      <c r="G22" s="28"/>
      <c r="H22" s="28"/>
      <c r="I22" s="28"/>
      <c r="J22" s="28"/>
      <c r="K22" s="28"/>
      <c r="L22" s="28"/>
      <c r="M22" s="28"/>
      <c r="N22" s="28"/>
      <c r="O22" s="28"/>
      <c r="P22" s="28"/>
      <c r="Q22" s="27"/>
      <c r="R22" s="27"/>
      <c r="S22" s="27"/>
      <c r="T22" s="27"/>
      <c r="U22" s="27"/>
    </row>
    <row r="23" spans="1:21" ht="95.25" customHeight="1" x14ac:dyDescent="0.3">
      <c r="A23" s="24" t="s">
        <v>62</v>
      </c>
      <c r="B23" s="26" t="s">
        <v>59</v>
      </c>
      <c r="C23" s="237" t="s">
        <v>531</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5" t="s">
        <v>537</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76.5" customHeight="1" x14ac:dyDescent="0.3">
      <c r="A27" s="24" t="s">
        <v>57</v>
      </c>
      <c r="B27" s="26" t="s">
        <v>450</v>
      </c>
      <c r="C27" s="237" t="s">
        <v>532</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2023</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2023</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L_1.1.11.2023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6" x14ac:dyDescent="0.3">
      <c r="A14" s="247" t="str">
        <f>'1. паспорт местоположение'!A15:C15</f>
        <v>Реконструкция ТП-522. Замена 9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87"/>
      <c r="AB16" s="187"/>
    </row>
    <row r="17" spans="1:28" x14ac:dyDescent="0.3">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87"/>
      <c r="AB17" s="187"/>
    </row>
    <row r="18" spans="1:28" x14ac:dyDescent="0.3">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87"/>
      <c r="AB18" s="187"/>
    </row>
    <row r="19" spans="1:28" x14ac:dyDescent="0.3">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87"/>
      <c r="AB19" s="187"/>
    </row>
    <row r="20" spans="1:28" x14ac:dyDescent="0.3">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88"/>
      <c r="AB20" s="188"/>
    </row>
    <row r="21" spans="1:28" x14ac:dyDescent="0.3">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8"/>
      <c r="AB21" s="188"/>
    </row>
    <row r="22" spans="1:28" x14ac:dyDescent="0.3">
      <c r="A22" s="283" t="s">
        <v>468</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89"/>
      <c r="AB22" s="189"/>
    </row>
    <row r="23" spans="1:28" ht="32.25" customHeight="1" x14ac:dyDescent="0.3">
      <c r="A23" s="285" t="s">
        <v>324</v>
      </c>
      <c r="B23" s="286"/>
      <c r="C23" s="286"/>
      <c r="D23" s="286"/>
      <c r="E23" s="286"/>
      <c r="F23" s="286"/>
      <c r="G23" s="286"/>
      <c r="H23" s="286"/>
      <c r="I23" s="286"/>
      <c r="J23" s="286"/>
      <c r="K23" s="286"/>
      <c r="L23" s="287"/>
      <c r="M23" s="284" t="s">
        <v>325</v>
      </c>
      <c r="N23" s="284"/>
      <c r="O23" s="284"/>
      <c r="P23" s="284"/>
      <c r="Q23" s="284"/>
      <c r="R23" s="284"/>
      <c r="S23" s="284"/>
      <c r="T23" s="284"/>
      <c r="U23" s="284"/>
      <c r="V23" s="284"/>
      <c r="W23" s="284"/>
      <c r="X23" s="284"/>
      <c r="Y23" s="284"/>
      <c r="Z23" s="284"/>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L_1.1.11.2023</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6" x14ac:dyDescent="0.25">
      <c r="A15" s="247" t="str">
        <f>'1. паспорт местоположение'!A15:C15</f>
        <v>Реконструкция ТП-522. Замена 9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54"/>
      <c r="B17" s="254"/>
      <c r="C17" s="254"/>
      <c r="D17" s="254"/>
      <c r="E17" s="254"/>
      <c r="F17" s="254"/>
      <c r="G17" s="254"/>
      <c r="H17" s="254"/>
      <c r="I17" s="254"/>
      <c r="J17" s="254"/>
      <c r="K17" s="254"/>
      <c r="L17" s="254"/>
      <c r="M17" s="254"/>
      <c r="N17" s="254"/>
      <c r="O17" s="254"/>
      <c r="P17" s="3"/>
      <c r="Q17" s="3"/>
      <c r="R17" s="3"/>
      <c r="S17" s="3"/>
      <c r="T17" s="3"/>
      <c r="U17" s="3"/>
      <c r="V17" s="3"/>
      <c r="W17" s="3"/>
    </row>
    <row r="18" spans="1:26" s="2" customFormat="1" ht="91.5" customHeight="1" x14ac:dyDescent="0.25">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89" t="s">
        <v>82</v>
      </c>
      <c r="F19" s="290"/>
      <c r="G19" s="290"/>
      <c r="H19" s="290"/>
      <c r="I19" s="291"/>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535</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0" zoomScale="60" workbookViewId="0">
      <selection activeCell="AK25" sqref="AK25:AL25"/>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L_1.1.11.2023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ТП-522. Замена 9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61" t="s">
        <v>313</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4"/>
      <c r="AN24" s="114"/>
      <c r="AO24" s="142"/>
      <c r="AP24" s="142"/>
      <c r="AQ24" s="142"/>
      <c r="AR24" s="142"/>
      <c r="AS24" s="120"/>
    </row>
    <row r="25" spans="1:45" ht="12.75" customHeight="1" x14ac:dyDescent="0.3">
      <c r="A25" s="340" t="s">
        <v>312</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420">
        <v>2.2719999999999998</v>
      </c>
      <c r="AL25" s="420"/>
      <c r="AM25" s="115"/>
      <c r="AN25" s="362" t="s">
        <v>311</v>
      </c>
      <c r="AO25" s="362"/>
      <c r="AP25" s="362"/>
      <c r="AQ25" s="360"/>
      <c r="AR25" s="360"/>
      <c r="AS25" s="120"/>
    </row>
    <row r="26" spans="1:45" ht="17.25" customHeight="1" x14ac:dyDescent="0.3">
      <c r="A26" s="304" t="s">
        <v>310</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5"/>
      <c r="AN26" s="351" t="s">
        <v>309</v>
      </c>
      <c r="AO26" s="352"/>
      <c r="AP26" s="353"/>
      <c r="AQ26" s="343"/>
      <c r="AR26" s="344"/>
      <c r="AS26" s="120"/>
    </row>
    <row r="27" spans="1:45" ht="17.25" customHeight="1" x14ac:dyDescent="0.3">
      <c r="A27" s="304" t="s">
        <v>308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5"/>
      <c r="AN27" s="351" t="s">
        <v>307</v>
      </c>
      <c r="AO27" s="352"/>
      <c r="AP27" s="353"/>
      <c r="AQ27" s="343"/>
      <c r="AR27" s="344"/>
      <c r="AS27" s="120"/>
    </row>
    <row r="28" spans="1:45" ht="27.75" customHeight="1" thickBot="1" x14ac:dyDescent="0.35">
      <c r="A28" s="354" t="s">
        <v>306</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5"/>
      <c r="AN28" s="357" t="s">
        <v>305</v>
      </c>
      <c r="AO28" s="358"/>
      <c r="AP28" s="359"/>
      <c r="AQ28" s="343"/>
      <c r="AR28" s="344"/>
      <c r="AS28" s="120"/>
    </row>
    <row r="29" spans="1:45" ht="17.25" customHeight="1" x14ac:dyDescent="0.3">
      <c r="A29" s="345" t="s">
        <v>304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5"/>
      <c r="AN29" s="348"/>
      <c r="AO29" s="349"/>
      <c r="AP29" s="349"/>
      <c r="AQ29" s="343"/>
      <c r="AR29" s="350"/>
      <c r="AS29" s="120"/>
    </row>
    <row r="30" spans="1:45" ht="17.25" customHeight="1" x14ac:dyDescent="0.3">
      <c r="A30" s="304" t="s">
        <v>303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5"/>
      <c r="AS30" s="120"/>
    </row>
    <row r="31" spans="1:45" ht="17.25" customHeight="1" x14ac:dyDescent="0.3">
      <c r="A31" s="304" t="s">
        <v>302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5"/>
      <c r="AN31" s="115"/>
      <c r="AO31" s="141"/>
      <c r="AP31" s="141"/>
      <c r="AQ31" s="141"/>
      <c r="AR31" s="141"/>
      <c r="AS31" s="120"/>
    </row>
    <row r="32" spans="1:45" ht="17.25" customHeight="1" x14ac:dyDescent="0.3">
      <c r="A32" s="304" t="s">
        <v>277</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5"/>
      <c r="AN32" s="115"/>
      <c r="AO32" s="115"/>
      <c r="AP32" s="115"/>
      <c r="AQ32" s="115"/>
      <c r="AR32" s="115"/>
      <c r="AS32" s="120"/>
    </row>
    <row r="33" spans="1:45" ht="17.25" customHeight="1" x14ac:dyDescent="0.3">
      <c r="A33" s="304" t="s">
        <v>301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5"/>
      <c r="AN33" s="115"/>
      <c r="AO33" s="115"/>
      <c r="AP33" s="115"/>
      <c r="AQ33" s="115"/>
      <c r="AR33" s="115"/>
      <c r="AS33" s="120"/>
    </row>
    <row r="34" spans="1:45" ht="17.25" customHeight="1" x14ac:dyDescent="0.3">
      <c r="A34" s="304" t="s">
        <v>300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5"/>
      <c r="AN34" s="115"/>
      <c r="AO34" s="115"/>
      <c r="AP34" s="115"/>
      <c r="AQ34" s="115"/>
      <c r="AR34" s="115"/>
      <c r="AS34" s="120"/>
    </row>
    <row r="35" spans="1:45" ht="17.25" customHeigh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5"/>
      <c r="AN35" s="115"/>
      <c r="AO35" s="115"/>
      <c r="AP35" s="115"/>
      <c r="AQ35" s="115"/>
      <c r="AR35" s="115"/>
      <c r="AS35" s="120"/>
    </row>
    <row r="36" spans="1:45" ht="17.25" customHeight="1" thickBot="1" x14ac:dyDescent="0.35">
      <c r="A36" s="324" t="s">
        <v>268</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5"/>
      <c r="AN36" s="115"/>
      <c r="AO36" s="115"/>
      <c r="AP36" s="115"/>
      <c r="AQ36" s="115"/>
      <c r="AR36" s="115"/>
      <c r="AS36" s="120"/>
    </row>
    <row r="37" spans="1:45" ht="17.25" customHeight="1" x14ac:dyDescent="0.3">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5"/>
      <c r="AN37" s="115"/>
      <c r="AO37" s="115"/>
      <c r="AP37" s="115"/>
      <c r="AQ37" s="115"/>
      <c r="AR37" s="115"/>
      <c r="AS37" s="120"/>
    </row>
    <row r="38" spans="1:45" ht="17.25" customHeight="1" x14ac:dyDescent="0.3">
      <c r="A38" s="304" t="s">
        <v>299</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5"/>
      <c r="AN38" s="115"/>
      <c r="AO38" s="115"/>
      <c r="AP38" s="115"/>
      <c r="AQ38" s="115"/>
      <c r="AR38" s="115"/>
      <c r="AS38" s="120"/>
    </row>
    <row r="39" spans="1:45" ht="17.25" customHeight="1" thickBot="1" x14ac:dyDescent="0.35">
      <c r="A39" s="324" t="s">
        <v>298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5"/>
      <c r="AN39" s="115"/>
      <c r="AO39" s="115"/>
      <c r="AP39" s="115"/>
      <c r="AQ39" s="115"/>
      <c r="AR39" s="115"/>
      <c r="AS39" s="120"/>
    </row>
    <row r="40" spans="1:45" ht="17.25" customHeight="1" x14ac:dyDescent="0.3">
      <c r="A40" s="340" t="s">
        <v>297</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5"/>
      <c r="AN40" s="115"/>
      <c r="AO40" s="115"/>
      <c r="AP40" s="115"/>
      <c r="AQ40" s="115"/>
      <c r="AR40" s="115"/>
      <c r="AS40" s="120"/>
    </row>
    <row r="41" spans="1:45" ht="17.25" customHeight="1" x14ac:dyDescent="0.3">
      <c r="A41" s="304" t="s">
        <v>296</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5"/>
      <c r="AN41" s="115"/>
      <c r="AO41" s="115"/>
      <c r="AP41" s="115"/>
      <c r="AQ41" s="115"/>
      <c r="AR41" s="115"/>
      <c r="AS41" s="120"/>
    </row>
    <row r="42" spans="1:45" ht="17.25" customHeight="1" x14ac:dyDescent="0.3">
      <c r="A42" s="304" t="s">
        <v>295</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5"/>
      <c r="AN42" s="115"/>
      <c r="AO42" s="115"/>
      <c r="AP42" s="115"/>
      <c r="AQ42" s="115"/>
      <c r="AR42" s="115"/>
      <c r="AS42" s="120"/>
    </row>
    <row r="43" spans="1:45" ht="17.25" customHeight="1" x14ac:dyDescent="0.3">
      <c r="A43" s="304" t="s">
        <v>294</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5"/>
      <c r="AN43" s="115"/>
      <c r="AO43" s="115"/>
      <c r="AP43" s="115"/>
      <c r="AQ43" s="115"/>
      <c r="AR43" s="115"/>
      <c r="AS43" s="120"/>
    </row>
    <row r="44" spans="1:45" ht="17.25" customHeight="1" x14ac:dyDescent="0.3">
      <c r="A44" s="304" t="s">
        <v>293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5"/>
      <c r="AN44" s="115"/>
      <c r="AO44" s="115"/>
      <c r="AP44" s="115"/>
      <c r="AQ44" s="115"/>
      <c r="AR44" s="115"/>
      <c r="AS44" s="120"/>
    </row>
    <row r="45" spans="1:45" ht="17.25" customHeight="1" x14ac:dyDescent="0.3">
      <c r="A45" s="304" t="s">
        <v>292</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5"/>
      <c r="AN45" s="115"/>
      <c r="AO45" s="115"/>
      <c r="AP45" s="115"/>
      <c r="AQ45" s="115"/>
      <c r="AR45" s="115"/>
      <c r="AS45" s="120"/>
    </row>
    <row r="46" spans="1:45" ht="17.25" customHeight="1" thickBot="1" x14ac:dyDescent="0.35">
      <c r="A46" s="333" t="s">
        <v>291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5"/>
      <c r="AN46" s="115"/>
      <c r="AO46" s="115"/>
      <c r="AP46" s="115"/>
      <c r="AQ46" s="115"/>
      <c r="AR46" s="115"/>
      <c r="AS46" s="120"/>
    </row>
    <row r="47" spans="1:45" ht="24" customHeight="1" x14ac:dyDescent="0.3">
      <c r="A47" s="336" t="s">
        <v>290</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3</v>
      </c>
      <c r="AL47" s="339"/>
      <c r="AM47" s="322" t="s">
        <v>493</v>
      </c>
      <c r="AN47" s="322"/>
      <c r="AO47" s="128" t="s">
        <v>494</v>
      </c>
      <c r="AP47" s="128" t="s">
        <v>495</v>
      </c>
      <c r="AQ47" s="120"/>
    </row>
    <row r="48" spans="1:45" ht="12" customHeight="1" x14ac:dyDescent="0.3">
      <c r="A48" s="304" t="s">
        <v>289</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2"/>
      <c r="AP48" s="132"/>
      <c r="AQ48" s="120"/>
    </row>
    <row r="49" spans="1:43" ht="12" customHeight="1" x14ac:dyDescent="0.3">
      <c r="A49" s="304" t="s">
        <v>288</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2"/>
      <c r="AP49" s="132"/>
      <c r="AQ49" s="120"/>
    </row>
    <row r="50" spans="1:43" ht="12" customHeight="1" thickBot="1" x14ac:dyDescent="0.35">
      <c r="A50" s="324" t="s">
        <v>287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0" t="s">
        <v>286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493</v>
      </c>
      <c r="AN52" s="322"/>
      <c r="AO52" s="198" t="s">
        <v>494</v>
      </c>
      <c r="AP52" s="198" t="s">
        <v>495</v>
      </c>
      <c r="AQ52" s="120"/>
    </row>
    <row r="53" spans="1:43" ht="11.25" customHeight="1" x14ac:dyDescent="0.3">
      <c r="A53" s="330" t="s">
        <v>285</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6"/>
      <c r="AP53" s="136"/>
      <c r="AQ53" s="120"/>
    </row>
    <row r="54" spans="1:43" ht="12" customHeight="1" x14ac:dyDescent="0.3">
      <c r="A54" s="304" t="s">
        <v>284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2"/>
      <c r="AP54" s="132"/>
      <c r="AQ54" s="120"/>
    </row>
    <row r="55" spans="1:43" ht="12" customHeight="1" x14ac:dyDescent="0.3">
      <c r="A55" s="304" t="s">
        <v>283</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2"/>
      <c r="AP55" s="132"/>
      <c r="AQ55" s="120"/>
    </row>
    <row r="56" spans="1:43" ht="12" customHeight="1" thickBot="1" x14ac:dyDescent="0.35">
      <c r="A56" s="324" t="s">
        <v>282</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0" t="s">
        <v>281</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493</v>
      </c>
      <c r="AN58" s="322"/>
      <c r="AO58" s="198" t="s">
        <v>494</v>
      </c>
      <c r="AP58" s="198" t="s">
        <v>495</v>
      </c>
      <c r="AQ58" s="120"/>
    </row>
    <row r="59" spans="1:43" ht="12.75" customHeight="1" x14ac:dyDescent="0.3">
      <c r="A59" s="327" t="s">
        <v>280</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4"/>
      <c r="AP59" s="134"/>
      <c r="AQ59" s="126"/>
    </row>
    <row r="60" spans="1:43" ht="12" customHeight="1" x14ac:dyDescent="0.3">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2"/>
      <c r="AP60" s="132"/>
      <c r="AQ60" s="120"/>
    </row>
    <row r="61" spans="1:43" ht="12" customHeight="1" x14ac:dyDescent="0.3">
      <c r="A61" s="304" t="s">
        <v>278</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2"/>
      <c r="AP61" s="132"/>
      <c r="AQ61" s="120"/>
    </row>
    <row r="62" spans="1:43" ht="12" customHeight="1" x14ac:dyDescent="0.3">
      <c r="A62" s="304" t="s">
        <v>277</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2"/>
      <c r="AP62" s="132"/>
      <c r="AQ62" s="120"/>
    </row>
    <row r="63" spans="1:43" ht="9.75" customHeight="1" x14ac:dyDescent="0.3">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2"/>
      <c r="AP63" s="132"/>
      <c r="AQ63" s="120"/>
    </row>
    <row r="64" spans="1:43" ht="9.75" customHeight="1" x14ac:dyDescent="0.3">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2"/>
      <c r="AP64" s="132"/>
      <c r="AQ64" s="120"/>
    </row>
    <row r="65" spans="1:43" ht="12" customHeight="1" x14ac:dyDescent="0.3">
      <c r="A65" s="304" t="s">
        <v>276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2"/>
      <c r="AP65" s="132"/>
      <c r="AQ65" s="120"/>
    </row>
    <row r="66" spans="1:43" ht="27.75" customHeight="1" x14ac:dyDescent="0.3">
      <c r="A66" s="308" t="s">
        <v>275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3"/>
      <c r="AP66" s="133"/>
      <c r="AQ66" s="126"/>
    </row>
    <row r="67" spans="1:43" ht="11.25" customHeight="1" x14ac:dyDescent="0.3">
      <c r="A67" s="304" t="s">
        <v>270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2.2719999999999998</v>
      </c>
      <c r="AL67" s="315"/>
      <c r="AM67" s="306"/>
      <c r="AN67" s="306"/>
      <c r="AO67" s="132"/>
      <c r="AP67" s="132"/>
      <c r="AQ67" s="120"/>
    </row>
    <row r="68" spans="1:43" ht="25.5" customHeight="1" x14ac:dyDescent="0.3">
      <c r="A68" s="308" t="s">
        <v>271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3"/>
      <c r="AP68" s="133"/>
      <c r="AQ68" s="126"/>
    </row>
    <row r="69" spans="1:43" ht="12" customHeight="1" x14ac:dyDescent="0.3">
      <c r="A69" s="304" t="s">
        <v>269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2"/>
      <c r="AP69" s="132"/>
      <c r="AQ69" s="120"/>
    </row>
    <row r="70" spans="1:43" ht="12.75" customHeight="1" x14ac:dyDescent="0.3">
      <c r="A70" s="313" t="s">
        <v>274</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3"/>
      <c r="AP70" s="133"/>
      <c r="AQ70" s="126"/>
    </row>
    <row r="71" spans="1:43" ht="12" customHeight="1" x14ac:dyDescent="0.3">
      <c r="A71" s="304" t="s">
        <v>268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2"/>
      <c r="AP71" s="132"/>
      <c r="AQ71" s="120"/>
    </row>
    <row r="72" spans="1:43" ht="12.75" customHeight="1" thickBot="1" x14ac:dyDescent="0.35">
      <c r="A72" s="316" t="s">
        <v>273</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0" t="s">
        <v>272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493</v>
      </c>
      <c r="AN74" s="322"/>
      <c r="AO74" s="198" t="s">
        <v>494</v>
      </c>
      <c r="AP74" s="198" t="s">
        <v>495</v>
      </c>
      <c r="AQ74" s="120"/>
    </row>
    <row r="75" spans="1:43" ht="25.5" customHeight="1" x14ac:dyDescent="0.3">
      <c r="A75" s="308" t="s">
        <v>271</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4"/>
      <c r="AP75" s="124"/>
      <c r="AQ75" s="126"/>
    </row>
    <row r="76" spans="1:43" ht="12" customHeight="1" x14ac:dyDescent="0.3">
      <c r="A76" s="304" t="s">
        <v>270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7"/>
      <c r="AP76" s="127"/>
      <c r="AQ76" s="120"/>
    </row>
    <row r="77" spans="1:43" ht="12" customHeight="1" x14ac:dyDescent="0.3">
      <c r="A77" s="304" t="s">
        <v>269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7"/>
      <c r="AP77" s="127"/>
      <c r="AQ77" s="120"/>
    </row>
    <row r="78" spans="1:43" ht="12" customHeight="1" x14ac:dyDescent="0.3">
      <c r="A78" s="304" t="s">
        <v>268</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7"/>
      <c r="AP78" s="127"/>
      <c r="AQ78" s="120"/>
    </row>
    <row r="79" spans="1:43" ht="12" customHeight="1" x14ac:dyDescent="0.3">
      <c r="A79" s="304" t="s">
        <v>267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7"/>
      <c r="AP79" s="127"/>
      <c r="AQ79" s="120"/>
    </row>
    <row r="80" spans="1:43" ht="12" customHeight="1" x14ac:dyDescent="0.3">
      <c r="A80" s="304" t="s">
        <v>266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7"/>
      <c r="AP80" s="127"/>
      <c r="AQ80" s="120"/>
    </row>
    <row r="81" spans="1:45" ht="12.75" customHeight="1" x14ac:dyDescent="0.3">
      <c r="A81" s="304" t="s">
        <v>265</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7"/>
      <c r="AP81" s="127"/>
      <c r="AQ81" s="120"/>
    </row>
    <row r="82" spans="1:45" ht="12.75" customHeight="1" x14ac:dyDescent="0.3">
      <c r="A82" s="304" t="s">
        <v>264</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7"/>
      <c r="AP82" s="127"/>
      <c r="AQ82" s="120"/>
    </row>
    <row r="83" spans="1:45" ht="12" customHeight="1" x14ac:dyDescent="0.3">
      <c r="A83" s="313" t="s">
        <v>263</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4"/>
      <c r="AP83" s="124"/>
      <c r="AQ83" s="126"/>
    </row>
    <row r="84" spans="1:45" ht="12" customHeight="1" x14ac:dyDescent="0.3">
      <c r="A84" s="313" t="s">
        <v>262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4"/>
      <c r="AP84" s="124"/>
      <c r="AQ84" s="126"/>
    </row>
    <row r="85" spans="1:45" ht="12" customHeight="1" x14ac:dyDescent="0.3">
      <c r="A85" s="304" t="s">
        <v>261</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7"/>
      <c r="AP85" s="127"/>
      <c r="AQ85" s="114"/>
    </row>
    <row r="86" spans="1:45" ht="27.75" customHeight="1" x14ac:dyDescent="0.3">
      <c r="A86" s="308" t="s">
        <v>260</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4"/>
      <c r="AP86" s="124"/>
      <c r="AQ86" s="126"/>
    </row>
    <row r="87" spans="1:45" x14ac:dyDescent="0.3">
      <c r="A87" s="308" t="s">
        <v>259</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4"/>
      <c r="AP87" s="124"/>
      <c r="AQ87" s="126"/>
    </row>
    <row r="88" spans="1:45" ht="14.25" customHeight="1" x14ac:dyDescent="0.3">
      <c r="A88" s="297" t="s">
        <v>258</v>
      </c>
      <c r="B88" s="298"/>
      <c r="C88" s="298"/>
      <c r="D88" s="29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0"/>
      <c r="AL88" s="301"/>
      <c r="AM88" s="302"/>
      <c r="AN88" s="303"/>
      <c r="AO88" s="124"/>
      <c r="AP88" s="124"/>
      <c r="AQ88" s="126"/>
    </row>
    <row r="89" spans="1:45" x14ac:dyDescent="0.3">
      <c r="A89" s="297" t="s">
        <v>257</v>
      </c>
      <c r="B89" s="298"/>
      <c r="C89" s="298"/>
      <c r="D89" s="29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0"/>
      <c r="AL89" s="301"/>
      <c r="AM89" s="302"/>
      <c r="AN89" s="30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3"/>
      <c r="AL90" s="294"/>
      <c r="AM90" s="295"/>
      <c r="AN90" s="29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7"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L_1.1.11.2023</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3"/>
      <c r="B14" s="253"/>
      <c r="C14" s="253"/>
      <c r="D14" s="253"/>
      <c r="E14" s="253"/>
      <c r="F14" s="253"/>
      <c r="G14" s="253"/>
      <c r="H14" s="253"/>
      <c r="I14" s="253"/>
      <c r="J14" s="253"/>
      <c r="K14" s="253"/>
      <c r="L14" s="253"/>
    </row>
    <row r="15" spans="1:44" x14ac:dyDescent="0.3">
      <c r="A15" s="247" t="str">
        <f>'1. паспорт местоположение'!A15:C15</f>
        <v>Реконструкция ТП-522. Замена 9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73" t="s">
        <v>447</v>
      </c>
      <c r="B19" s="373"/>
      <c r="C19" s="373"/>
      <c r="D19" s="373"/>
      <c r="E19" s="373"/>
      <c r="F19" s="373"/>
      <c r="G19" s="373"/>
      <c r="H19" s="373"/>
      <c r="I19" s="373"/>
      <c r="J19" s="373"/>
      <c r="K19" s="373"/>
      <c r="L19" s="373"/>
    </row>
    <row r="20" spans="1:12" x14ac:dyDescent="0.3">
      <c r="A20" s="67"/>
      <c r="B20" s="67"/>
      <c r="C20" s="99"/>
      <c r="D20" s="99"/>
      <c r="E20" s="99"/>
      <c r="F20" s="99"/>
      <c r="G20" s="99"/>
      <c r="H20" s="99"/>
      <c r="I20" s="99"/>
      <c r="J20" s="99"/>
      <c r="K20" s="99"/>
      <c r="L20" s="99"/>
    </row>
    <row r="21" spans="1:12" ht="28.5" customHeight="1" x14ac:dyDescent="0.3">
      <c r="A21" s="363" t="s">
        <v>221</v>
      </c>
      <c r="B21" s="363" t="s">
        <v>220</v>
      </c>
      <c r="C21" s="369" t="s">
        <v>379</v>
      </c>
      <c r="D21" s="369"/>
      <c r="E21" s="369"/>
      <c r="F21" s="369"/>
      <c r="G21" s="369"/>
      <c r="H21" s="369"/>
      <c r="I21" s="364" t="s">
        <v>219</v>
      </c>
      <c r="J21" s="366" t="s">
        <v>381</v>
      </c>
      <c r="K21" s="363" t="s">
        <v>218</v>
      </c>
      <c r="L21" s="365" t="s">
        <v>380</v>
      </c>
    </row>
    <row r="22" spans="1:12" ht="58.5" customHeight="1" x14ac:dyDescent="0.3">
      <c r="A22" s="363"/>
      <c r="B22" s="363"/>
      <c r="C22" s="370" t="s">
        <v>2</v>
      </c>
      <c r="D22" s="370"/>
      <c r="E22" s="169"/>
      <c r="F22" s="170"/>
      <c r="G22" s="371" t="s">
        <v>1</v>
      </c>
      <c r="H22" s="372"/>
      <c r="I22" s="364"/>
      <c r="J22" s="367"/>
      <c r="K22" s="363"/>
      <c r="L22" s="365"/>
    </row>
    <row r="23" spans="1:12" ht="46.8" x14ac:dyDescent="0.3">
      <c r="A23" s="363"/>
      <c r="B23" s="363"/>
      <c r="C23" s="98" t="s">
        <v>217</v>
      </c>
      <c r="D23" s="98" t="s">
        <v>216</v>
      </c>
      <c r="E23" s="98" t="s">
        <v>217</v>
      </c>
      <c r="F23" s="98" t="s">
        <v>216</v>
      </c>
      <c r="G23" s="98" t="s">
        <v>217</v>
      </c>
      <c r="H23" s="98" t="s">
        <v>216</v>
      </c>
      <c r="I23" s="364"/>
      <c r="J23" s="368"/>
      <c r="K23" s="363"/>
      <c r="L23" s="365"/>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45017</v>
      </c>
      <c r="D40" s="202">
        <v>45078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45108</v>
      </c>
      <c r="D43" s="202">
        <v>45139</v>
      </c>
      <c r="E43" s="91"/>
      <c r="F43" s="91"/>
      <c r="G43" s="92" t="s">
        <v>481</v>
      </c>
      <c r="H43" s="92" t="s">
        <v>481</v>
      </c>
      <c r="I43" s="92" t="s">
        <v>481</v>
      </c>
      <c r="J43" s="92" t="s">
        <v>481</v>
      </c>
      <c r="K43" s="92"/>
      <c r="L43" s="92"/>
    </row>
    <row r="44" spans="1:12" ht="24.75" customHeight="1" x14ac:dyDescent="0.3">
      <c r="A44" s="94" t="s">
        <v>202</v>
      </c>
      <c r="B44" s="93" t="s">
        <v>199</v>
      </c>
      <c r="C44" s="202">
        <v>45170</v>
      </c>
      <c r="D44" s="202">
        <v>45231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45231</v>
      </c>
      <c r="D47" s="202">
        <v>45231</v>
      </c>
      <c r="E47" s="91"/>
      <c r="F47" s="91"/>
      <c r="G47" s="92" t="s">
        <v>481</v>
      </c>
      <c r="H47" s="92" t="s">
        <v>481</v>
      </c>
      <c r="I47" s="92" t="s">
        <v>481</v>
      </c>
      <c r="J47" s="92" t="s">
        <v>481</v>
      </c>
      <c r="K47" s="92"/>
      <c r="L47" s="92"/>
    </row>
    <row r="48" spans="1:12" ht="37.5" customHeight="1" x14ac:dyDescent="0.3">
      <c r="A48" s="94" t="s">
        <v>411</v>
      </c>
      <c r="B48" s="95" t="s">
        <v>195</v>
      </c>
      <c r="C48" s="202">
        <v>45231</v>
      </c>
      <c r="D48" s="202">
        <v>45231</v>
      </c>
      <c r="E48" s="91"/>
      <c r="F48" s="91"/>
      <c r="G48" s="92" t="s">
        <v>481</v>
      </c>
      <c r="H48" s="92" t="s">
        <v>481</v>
      </c>
      <c r="I48" s="92" t="s">
        <v>481</v>
      </c>
      <c r="J48" s="92" t="s">
        <v>481</v>
      </c>
      <c r="K48" s="92"/>
      <c r="L48" s="92"/>
    </row>
    <row r="49" spans="1:12" ht="35.25" customHeight="1" x14ac:dyDescent="0.3">
      <c r="A49" s="94">
        <v>4</v>
      </c>
      <c r="B49" s="93" t="s">
        <v>193</v>
      </c>
      <c r="C49" s="202">
        <v>45231</v>
      </c>
      <c r="D49" s="202">
        <v>45231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45231</v>
      </c>
      <c r="D53" s="202">
        <v>45231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2021-04-01T13:54:34Z</dcterms:modified>
</cp:coreProperties>
</file>